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95" windowWidth="1915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0" i="1" l="1"/>
  <c r="K9" i="1"/>
  <c r="K11" i="1"/>
  <c r="K12" i="1"/>
  <c r="K8" i="1"/>
  <c r="M9" i="1" l="1"/>
  <c r="N9" i="1" s="1"/>
  <c r="M10" i="1"/>
  <c r="N10" i="1" s="1"/>
  <c r="M11" i="1"/>
  <c r="N11" i="1" s="1"/>
  <c r="M12" i="1"/>
  <c r="N12" i="1" s="1"/>
  <c r="M8" i="1"/>
  <c r="N8" i="1" s="1"/>
  <c r="N13" i="1" l="1"/>
  <c r="M13" i="1"/>
  <c r="N14" i="1" l="1"/>
</calcChain>
</file>

<file path=xl/sharedStrings.xml><?xml version="1.0" encoding="utf-8"?>
<sst xmlns="http://schemas.openxmlformats.org/spreadsheetml/2006/main" count="64" uniqueCount="57">
  <si>
    <t>СПЕЦИФИКАЦИЯ</t>
  </si>
  <si>
    <t>ЛОТ №</t>
  </si>
  <si>
    <t>Поставкамалопарного кабеля  типа "витая пара" (UTP,КСВПВ) 5й кат.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</si>
  <si>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</si>
  <si>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</si>
  <si>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</si>
  <si>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</si>
  <si>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</si>
  <si>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</si>
  <si>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</si>
  <si>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</si>
  <si>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</si>
  <si>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</si>
  <si>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</si>
  <si>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</si>
  <si>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</si>
  <si>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</si>
  <si>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</si>
  <si>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</si>
  <si>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39163</t>
  </si>
  <si>
    <t>кабель UTP парной скрутки для структурированных кабельных систем. Предназначен для передачи сигналов с частотой до 100 МГц (категории 5e) в сетях по стандарту ИСО/МЭК 11801 при рабочем напряжение до 145 В переменного тока. Для внутренней прокладки.</t>
  </si>
  <si>
    <t>км</t>
  </si>
  <si>
    <t>37039</t>
  </si>
  <si>
    <t>КАБЕЛЬ UTP 2*2*0,52</t>
  </si>
  <si>
    <t>37891</t>
  </si>
  <si>
    <t>КАБЕЛЬ UTP 4*2*0,52</t>
  </si>
  <si>
    <t>38244</t>
  </si>
  <si>
    <t>кабель структурированный высокочастотный, в полиэтиленовой изоляции, полиэтиленовая оболочка 5ой категории. Для внешей прокладки</t>
  </si>
  <si>
    <t>38324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</si>
  <si>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</si>
  <si>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</si>
  <si>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</si>
  <si>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</si>
  <si>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Гарантийные обязательства</t>
  </si>
  <si>
    <t>Срок службы</t>
  </si>
  <si>
    <t>не менее 25 лет</t>
  </si>
  <si>
    <t/>
  </si>
  <si>
    <t>КАБЕЛЬ UTP 1*2*0,52</t>
  </si>
  <si>
    <t>КАБЕЛЬ  типа КСВПП 4*2*0,52</t>
  </si>
  <si>
    <t>КАБЕЛЬ типа КСВПП-5Е 2*2*0,52</t>
  </si>
  <si>
    <t>3квартал  - июль 2014года, 4квартал - сентябрь 2014г.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</si>
  <si>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</si>
  <si>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</si>
  <si>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</si>
  <si>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</si>
  <si>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</si>
  <si>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</si>
  <si>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4) обязательно наличие  маркировки завода-изготовителя по оболочке кабеля</t>
  </si>
  <si>
    <t>не менее 24 месяцев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</si>
  <si>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</si>
  <si>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</si>
  <si>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</si>
  <si>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Сунаргулов И.М (347) -221-55-84  i.sunargulov@bashtel.ru</t>
  </si>
  <si>
    <t>г. Уфа, ул. Каспийская, д14 8-905-352-79-99 Флюра Сагитовна</t>
  </si>
  <si>
    <t>149 ,33</t>
  </si>
  <si>
    <t>Предельная стоимость лота составляет   4 488 212,60руб. (с НДС)</t>
  </si>
  <si>
    <t>Приложение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</si>
</sst>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3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/>
    <xf numFmtId="0" fontId="3" fillId="0" borderId="0" xfId="0" applyFont="1" applyFill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2" xfId="0" applyFont="1" applyBorder="1" applyAlignment="1">
      <alignment vertical="top" wrapText="1"/>
    </xf>
    <xf numFmtId="0" fontId="4" fillId="0" borderId="2" xfId="0" applyFont="1" applyBorder="1"/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0" fontId="4" fillId="0" borderId="4" xfId="0" applyFont="1" applyBorder="1"/>
    <xf numFmtId="0" fontId="4" fillId="0" borderId="4" xfId="0" applyFont="1" applyBorder="1" applyAlignment="1">
      <alignment vertical="top" wrapText="1"/>
    </xf>
    <xf numFmtId="0" fontId="4" fillId="0" borderId="0" xfId="0" applyFont="1" applyFill="1"/>
    <xf numFmtId="0" fontId="4" fillId="0" borderId="1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2" fillId="0" borderId="3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"/>
  <sheetViews>
    <sheetView tabSelected="1" zoomScale="60" zoomScaleNormal="60" workbookViewId="0">
      <selection activeCell="P6" sqref="P6"/>
    </sheetView>
  </sheetViews>
  <sheetFormatPr defaultRowHeight="15" x14ac:dyDescent="0.25"/>
  <cols>
    <col min="1" max="2" width="9.28515625" style="5" bestFit="1" customWidth="1"/>
    <col min="3" max="3" width="24.85546875" style="5" customWidth="1"/>
    <col min="4" max="4" width="39.42578125" style="5" customWidth="1"/>
    <col min="5" max="5" width="66.42578125" style="5" customWidth="1"/>
    <col min="6" max="10" width="9.140625" style="5" customWidth="1"/>
    <col min="11" max="11" width="13.42578125" style="5" customWidth="1"/>
    <col min="12" max="12" width="16.140625" style="5" customWidth="1"/>
    <col min="13" max="13" width="22" style="5" customWidth="1"/>
    <col min="14" max="14" width="21" style="5" customWidth="1"/>
    <col min="15" max="15" width="29.85546875" style="5" customWidth="1"/>
    <col min="16" max="16384" width="9.140625" style="5"/>
  </cols>
  <sheetData>
    <row r="1" spans="1:20" x14ac:dyDescent="0.25">
      <c r="O1" s="6" t="s">
        <v>56</v>
      </c>
    </row>
    <row r="2" spans="1:20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20" x14ac:dyDescent="0.25">
      <c r="A3" s="5" t="s">
        <v>1</v>
      </c>
      <c r="B3" s="5">
        <v>1809</v>
      </c>
      <c r="C3" s="7" t="s">
        <v>2</v>
      </c>
      <c r="D3" s="7"/>
      <c r="E3" s="8"/>
    </row>
    <row r="4" spans="1:20" x14ac:dyDescent="0.25">
      <c r="C4" s="7"/>
      <c r="D4" s="7"/>
      <c r="E4" s="8"/>
    </row>
    <row r="5" spans="1:20" ht="15" customHeight="1" x14ac:dyDescent="0.25">
      <c r="A5" s="43" t="s">
        <v>3</v>
      </c>
      <c r="B5" s="45" t="s">
        <v>4</v>
      </c>
      <c r="C5" s="43" t="s">
        <v>5</v>
      </c>
      <c r="D5" s="45" t="s">
        <v>6</v>
      </c>
      <c r="E5" s="43" t="s">
        <v>7</v>
      </c>
      <c r="F5" s="43" t="s">
        <v>8</v>
      </c>
      <c r="G5" s="44" t="s">
        <v>9</v>
      </c>
      <c r="H5" s="44"/>
      <c r="I5" s="44"/>
      <c r="J5" s="44"/>
      <c r="K5" s="44"/>
      <c r="L5" s="51" t="s">
        <v>10</v>
      </c>
      <c r="M5" s="54" t="s">
        <v>11</v>
      </c>
      <c r="N5" s="53" t="s">
        <v>12</v>
      </c>
      <c r="O5" s="43" t="s">
        <v>13</v>
      </c>
    </row>
    <row r="6" spans="1:20" ht="113.25" customHeight="1" x14ac:dyDescent="0.25">
      <c r="A6" s="43"/>
      <c r="B6" s="47"/>
      <c r="C6" s="43"/>
      <c r="D6" s="47"/>
      <c r="E6" s="43"/>
      <c r="F6" s="43"/>
      <c r="G6" s="10" t="s">
        <v>14</v>
      </c>
      <c r="H6" s="10" t="s">
        <v>15</v>
      </c>
      <c r="I6" s="10" t="s">
        <v>16</v>
      </c>
      <c r="J6" s="10" t="s">
        <v>17</v>
      </c>
      <c r="K6" s="10" t="s">
        <v>18</v>
      </c>
      <c r="L6" s="52"/>
      <c r="M6" s="52"/>
      <c r="N6" s="53"/>
      <c r="O6" s="43"/>
      <c r="P6" s="11"/>
      <c r="Q6" s="11"/>
      <c r="R6" s="11"/>
      <c r="S6" s="11"/>
      <c r="T6" s="11"/>
    </row>
    <row r="7" spans="1:20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</row>
    <row r="8" spans="1:20" ht="60" x14ac:dyDescent="0.25">
      <c r="A8" s="13">
        <v>1</v>
      </c>
      <c r="B8" s="13" t="s">
        <v>19</v>
      </c>
      <c r="C8" s="14" t="s">
        <v>37</v>
      </c>
      <c r="D8" s="14"/>
      <c r="E8" s="14" t="s">
        <v>20</v>
      </c>
      <c r="F8" s="15" t="s">
        <v>21</v>
      </c>
      <c r="G8" s="16">
        <v>0</v>
      </c>
      <c r="H8" s="16">
        <v>0</v>
      </c>
      <c r="I8" s="16">
        <v>4</v>
      </c>
      <c r="J8" s="16">
        <v>3</v>
      </c>
      <c r="K8" s="31">
        <f>I8+J8</f>
        <v>7</v>
      </c>
      <c r="L8" s="18">
        <v>2600</v>
      </c>
      <c r="M8" s="18">
        <f>L8*K8</f>
        <v>18200</v>
      </c>
      <c r="N8" s="17">
        <f>M8*1.18</f>
        <v>21476</v>
      </c>
      <c r="O8" s="45" t="s">
        <v>53</v>
      </c>
    </row>
    <row r="9" spans="1:20" ht="60" x14ac:dyDescent="0.25">
      <c r="A9" s="13">
        <v>2</v>
      </c>
      <c r="B9" s="13" t="s">
        <v>22</v>
      </c>
      <c r="C9" s="14" t="s">
        <v>23</v>
      </c>
      <c r="D9" s="14"/>
      <c r="E9" s="14" t="s">
        <v>20</v>
      </c>
      <c r="F9" s="15" t="s">
        <v>21</v>
      </c>
      <c r="G9" s="16">
        <v>0</v>
      </c>
      <c r="H9" s="16">
        <v>0</v>
      </c>
      <c r="I9" s="19">
        <v>215.3</v>
      </c>
      <c r="J9" s="19">
        <v>283.98</v>
      </c>
      <c r="K9" s="17">
        <f t="shared" ref="K9:K12" si="0">I9+J9</f>
        <v>499.28000000000003</v>
      </c>
      <c r="L9" s="18">
        <v>3700</v>
      </c>
      <c r="M9" s="18">
        <f>L9*K9</f>
        <v>1847336</v>
      </c>
      <c r="N9" s="17">
        <f t="shared" ref="N9:N12" si="1">M9*1.18</f>
        <v>2179856.48</v>
      </c>
      <c r="O9" s="46"/>
    </row>
    <row r="10" spans="1:20" ht="60" x14ac:dyDescent="0.25">
      <c r="A10" s="13">
        <v>3</v>
      </c>
      <c r="B10" s="13" t="s">
        <v>24</v>
      </c>
      <c r="C10" s="14" t="s">
        <v>25</v>
      </c>
      <c r="D10" s="14"/>
      <c r="E10" s="14" t="s">
        <v>20</v>
      </c>
      <c r="F10" s="15" t="s">
        <v>21</v>
      </c>
      <c r="G10" s="16">
        <v>0</v>
      </c>
      <c r="H10" s="16">
        <v>0</v>
      </c>
      <c r="I10" s="32">
        <v>93.33</v>
      </c>
      <c r="J10" s="32" t="s">
        <v>54</v>
      </c>
      <c r="K10" s="17">
        <f>93.33+149.3</f>
        <v>242.63</v>
      </c>
      <c r="L10" s="18">
        <v>7800</v>
      </c>
      <c r="M10" s="18">
        <f t="shared" ref="M10:M12" si="2">L10*K10</f>
        <v>1892514</v>
      </c>
      <c r="N10" s="17">
        <f t="shared" si="1"/>
        <v>2233166.52</v>
      </c>
      <c r="O10" s="46"/>
    </row>
    <row r="11" spans="1:20" ht="45" x14ac:dyDescent="0.25">
      <c r="A11" s="13">
        <v>4</v>
      </c>
      <c r="B11" s="13" t="s">
        <v>26</v>
      </c>
      <c r="C11" s="14" t="s">
        <v>38</v>
      </c>
      <c r="D11" s="14"/>
      <c r="E11" s="14" t="s">
        <v>27</v>
      </c>
      <c r="F11" s="15" t="s">
        <v>21</v>
      </c>
      <c r="G11" s="16">
        <v>0</v>
      </c>
      <c r="H11" s="16">
        <v>0</v>
      </c>
      <c r="I11" s="16">
        <v>1</v>
      </c>
      <c r="J11" s="16">
        <v>1</v>
      </c>
      <c r="K11" s="31">
        <f t="shared" si="0"/>
        <v>2</v>
      </c>
      <c r="L11" s="18">
        <v>8900</v>
      </c>
      <c r="M11" s="18">
        <f t="shared" si="2"/>
        <v>17800</v>
      </c>
      <c r="N11" s="17">
        <f t="shared" si="1"/>
        <v>21004</v>
      </c>
      <c r="O11" s="46"/>
    </row>
    <row r="12" spans="1:20" ht="45" x14ac:dyDescent="0.25">
      <c r="A12" s="13">
        <v>5</v>
      </c>
      <c r="B12" s="13" t="s">
        <v>28</v>
      </c>
      <c r="C12" s="14" t="s">
        <v>39</v>
      </c>
      <c r="D12" s="14"/>
      <c r="E12" s="14" t="s">
        <v>27</v>
      </c>
      <c r="F12" s="15" t="s">
        <v>21</v>
      </c>
      <c r="G12" s="16">
        <v>0</v>
      </c>
      <c r="H12" s="16">
        <v>0</v>
      </c>
      <c r="I12" s="16">
        <v>4</v>
      </c>
      <c r="J12" s="16">
        <v>3</v>
      </c>
      <c r="K12" s="31">
        <f t="shared" si="0"/>
        <v>7</v>
      </c>
      <c r="L12" s="18">
        <v>3960</v>
      </c>
      <c r="M12" s="18">
        <f t="shared" si="2"/>
        <v>27720</v>
      </c>
      <c r="N12" s="17">
        <f t="shared" si="1"/>
        <v>32709.599999999999</v>
      </c>
      <c r="O12" s="47"/>
      <c r="P12" s="20"/>
      <c r="Q12" s="20"/>
      <c r="R12" s="20"/>
      <c r="S12" s="20"/>
      <c r="T12" s="20"/>
    </row>
    <row r="13" spans="1:20" x14ac:dyDescent="0.25">
      <c r="A13" s="21"/>
      <c r="B13" s="21"/>
      <c r="C13" s="22"/>
      <c r="D13" s="22"/>
      <c r="E13" s="22"/>
      <c r="F13" s="23"/>
      <c r="G13" s="23"/>
      <c r="H13" s="23"/>
      <c r="I13" s="23"/>
      <c r="J13" s="23"/>
      <c r="K13" s="23"/>
      <c r="L13" s="23"/>
      <c r="M13" s="24">
        <f>SUM(M8:M12)</f>
        <v>3803570</v>
      </c>
      <c r="N13" s="25">
        <f>SUM(N8:N12)</f>
        <v>4488212.5999999996</v>
      </c>
      <c r="O13" s="30"/>
    </row>
    <row r="14" spans="1:20" x14ac:dyDescent="0.25">
      <c r="A14" s="26"/>
      <c r="B14" s="26"/>
      <c r="C14" s="27"/>
      <c r="D14" s="27"/>
      <c r="E14" s="27"/>
      <c r="F14" s="26"/>
      <c r="G14" s="26"/>
      <c r="H14" s="26"/>
      <c r="I14" s="26"/>
      <c r="J14" s="26"/>
      <c r="K14" s="26"/>
      <c r="L14" s="26"/>
      <c r="M14" s="26" t="s">
        <v>29</v>
      </c>
      <c r="N14" s="17">
        <f>N13-M13</f>
        <v>684642.59999999963</v>
      </c>
      <c r="O14" s="29"/>
    </row>
    <row r="15" spans="1:20" x14ac:dyDescent="0.25">
      <c r="A15" s="48" t="s">
        <v>55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50"/>
    </row>
    <row r="16" spans="1:20" x14ac:dyDescent="0.25">
      <c r="A16" s="42" t="s">
        <v>30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x14ac:dyDescent="0.25">
      <c r="A17" s="42" t="s">
        <v>31</v>
      </c>
      <c r="B17" s="42"/>
      <c r="C17" s="42"/>
      <c r="D17" s="42" t="s">
        <v>40</v>
      </c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</row>
    <row r="18" spans="1:15" s="1" customFormat="1" ht="21.75" customHeight="1" x14ac:dyDescent="0.25">
      <c r="A18" s="38" t="s">
        <v>41</v>
      </c>
      <c r="B18" s="38"/>
      <c r="C18" s="38"/>
      <c r="D18" s="33" t="s">
        <v>42</v>
      </c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</row>
    <row r="19" spans="1:15" s="1" customFormat="1" ht="15" customHeight="1" x14ac:dyDescent="0.25">
      <c r="A19" s="38" t="s">
        <v>32</v>
      </c>
      <c r="B19" s="38"/>
      <c r="C19" s="38"/>
      <c r="D19" s="34" t="s">
        <v>43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</row>
    <row r="20" spans="1:15" s="1" customFormat="1" ht="12.75" customHeight="1" x14ac:dyDescent="0.25">
      <c r="A20" s="38"/>
      <c r="B20" s="38"/>
      <c r="C20" s="38"/>
      <c r="D20" s="35" t="s">
        <v>44</v>
      </c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</row>
    <row r="21" spans="1:15" s="1" customFormat="1" x14ac:dyDescent="0.25">
      <c r="A21" s="38"/>
      <c r="B21" s="38"/>
      <c r="C21" s="38"/>
      <c r="D21" s="34" t="s">
        <v>45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</row>
    <row r="22" spans="1:15" s="2" customFormat="1" ht="17.25" customHeight="1" x14ac:dyDescent="0.25">
      <c r="A22" s="38"/>
      <c r="B22" s="38"/>
      <c r="C22" s="38"/>
      <c r="D22" s="34" t="s">
        <v>46</v>
      </c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</row>
    <row r="23" spans="1:15" s="2" customFormat="1" ht="17.25" customHeight="1" x14ac:dyDescent="0.25">
      <c r="A23" s="38"/>
      <c r="B23" s="38"/>
      <c r="C23" s="38"/>
      <c r="D23" s="34" t="s">
        <v>47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</row>
    <row r="24" spans="1:15" s="2" customFormat="1" ht="17.25" customHeight="1" x14ac:dyDescent="0.25">
      <c r="A24" s="38" t="s">
        <v>33</v>
      </c>
      <c r="B24" s="38"/>
      <c r="C24" s="38"/>
      <c r="D24" s="34" t="s">
        <v>48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15" s="2" customFormat="1" ht="17.25" customHeight="1" x14ac:dyDescent="0.25">
      <c r="A25" s="38" t="s">
        <v>34</v>
      </c>
      <c r="B25" s="38"/>
      <c r="C25" s="38"/>
      <c r="D25" s="34" t="s">
        <v>35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</row>
    <row r="26" spans="1:15" s="3" customFormat="1" ht="15.75" customHeight="1" x14ac:dyDescent="0.25">
      <c r="A26" s="39" t="s">
        <v>49</v>
      </c>
      <c r="B26" s="39"/>
      <c r="C26" s="39"/>
      <c r="D26" s="40" t="s">
        <v>50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</row>
    <row r="27" spans="1:15" s="3" customFormat="1" ht="15" customHeight="1" x14ac:dyDescent="0.25">
      <c r="A27" s="39" t="s">
        <v>51</v>
      </c>
      <c r="B27" s="39"/>
      <c r="C27" s="39"/>
      <c r="D27" s="34" t="s">
        <v>52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1:15" s="3" customFormat="1" x14ac:dyDescent="0.25">
      <c r="A28" s="4"/>
      <c r="B28" s="4"/>
      <c r="C28" s="4"/>
      <c r="D28" s="4"/>
      <c r="E28" s="4"/>
      <c r="F28" s="4"/>
      <c r="G28" s="4"/>
      <c r="H28" s="4"/>
      <c r="I28" s="4"/>
    </row>
    <row r="29" spans="1:15" s="28" customFormat="1" x14ac:dyDescent="0.25"/>
    <row r="30" spans="1:15" x14ac:dyDescent="0.25">
      <c r="C30" s="9" t="s">
        <v>36</v>
      </c>
      <c r="D30" s="9"/>
    </row>
  </sheetData>
  <mergeCells count="33">
    <mergeCell ref="M5:M6"/>
    <mergeCell ref="A2:O2"/>
    <mergeCell ref="A17:C17"/>
    <mergeCell ref="A5:A6"/>
    <mergeCell ref="C5:C6"/>
    <mergeCell ref="O5:O6"/>
    <mergeCell ref="E5:E6"/>
    <mergeCell ref="F5:F6"/>
    <mergeCell ref="G5:K5"/>
    <mergeCell ref="O8:O12"/>
    <mergeCell ref="A15:O15"/>
    <mergeCell ref="A16:O16"/>
    <mergeCell ref="D17:O17"/>
    <mergeCell ref="L5:L6"/>
    <mergeCell ref="B5:B6"/>
    <mergeCell ref="N5:N6"/>
    <mergeCell ref="D5:D6"/>
    <mergeCell ref="A24:C24"/>
    <mergeCell ref="A25:C25"/>
    <mergeCell ref="A26:C26"/>
    <mergeCell ref="A27:C27"/>
    <mergeCell ref="D24:O24"/>
    <mergeCell ref="D25:O25"/>
    <mergeCell ref="D26:O26"/>
    <mergeCell ref="D27:O27"/>
    <mergeCell ref="D18:O18"/>
    <mergeCell ref="D21:O21"/>
    <mergeCell ref="D19:O19"/>
    <mergeCell ref="D20:O20"/>
    <mergeCell ref="A18:C18"/>
    <mergeCell ref="A19:C23"/>
    <mergeCell ref="D22:O22"/>
    <mergeCell ref="D23:O23"/>
  </mergeCells>
  <pageMargins left="0.7" right="0.7" top="0.75" bottom="0.75" header="0.3" footer="0.3"/>
  <pageSetup paperSize="9" scale="44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2014-05-27T07:27:27Z</cp:lastPrinted>
  <dcterms:created xsi:type="dcterms:W3CDTF">2014-05-27T03:53:26Z</dcterms:created>
  <dcterms:modified xsi:type="dcterms:W3CDTF">2014-06-16T03:16:18Z</dcterms:modified>
</cp:coreProperties>
</file>